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8795" windowHeight="12015"/>
  </bookViews>
  <sheets>
    <sheet name="2017" sheetId="3" r:id="rId1"/>
  </sheets>
  <calcPr calcId="145621"/>
</workbook>
</file>

<file path=xl/calcChain.xml><?xml version="1.0" encoding="utf-8"?>
<calcChain xmlns="http://schemas.openxmlformats.org/spreadsheetml/2006/main">
  <c r="F21" i="3" l="1"/>
  <c r="F36" i="3"/>
  <c r="F26" i="3" l="1"/>
  <c r="F27" i="3"/>
  <c r="F25" i="3"/>
  <c r="F23" i="3"/>
  <c r="F24" i="3"/>
  <c r="F20" i="3"/>
  <c r="F22" i="3"/>
  <c r="F14" i="3"/>
  <c r="F18" i="3"/>
  <c r="F35" i="3"/>
  <c r="F37" i="3"/>
  <c r="F33" i="3"/>
  <c r="F16" i="3"/>
  <c r="F28" i="3"/>
  <c r="F4" i="3"/>
  <c r="F13" i="3"/>
  <c r="F15" i="3"/>
  <c r="F31" i="3"/>
  <c r="F6" i="3"/>
  <c r="F17" i="3"/>
  <c r="F19" i="3"/>
  <c r="F8" i="3" l="1"/>
  <c r="F11" i="3"/>
  <c r="F12" i="3"/>
  <c r="F9" i="3"/>
  <c r="F10" i="3"/>
  <c r="F5" i="3" l="1"/>
  <c r="F7" i="3"/>
  <c r="F3" i="3"/>
  <c r="F32" i="3"/>
  <c r="F34" i="3"/>
  <c r="F38" i="3"/>
  <c r="F2" i="3" l="1"/>
</calcChain>
</file>

<file path=xl/sharedStrings.xml><?xml version="1.0" encoding="utf-8"?>
<sst xmlns="http://schemas.openxmlformats.org/spreadsheetml/2006/main" count="274" uniqueCount="132">
  <si>
    <t>Pilóta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</si>
  <si>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</si>
  <si>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</si>
  <si>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</si>
  <si>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</si>
  <si>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</si>
  <si>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</si>
  <si>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</si>
  <si>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</si>
  <si>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</si>
  <si>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</si>
  <si>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</si>
  <si>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</si>
  <si>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</si>
  <si>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helyszín</t>
  </si>
  <si>
    <t>dátum</t>
  </si>
  <si>
    <t>pont</t>
  </si>
  <si>
    <t>1. táv</t>
  </si>
  <si>
    <t>2. táv</t>
  </si>
  <si>
    <t>3. táv</t>
  </si>
  <si>
    <t>ketegória</t>
  </si>
  <si>
    <t>pont összesen</t>
  </si>
  <si>
    <t>ernyő</t>
  </si>
  <si>
    <t>P</t>
  </si>
  <si>
    <t>A</t>
  </si>
  <si>
    <t>Nyikom</t>
  </si>
  <si>
    <t>Nova Mentor 3</t>
  </si>
  <si>
    <t>Szársomlyó</t>
  </si>
  <si>
    <t>Szeged</t>
  </si>
  <si>
    <t>Lijak</t>
  </si>
  <si>
    <t>Csókakő</t>
  </si>
  <si>
    <t>Matskási Zoltán</t>
  </si>
  <si>
    <t>kategória</t>
  </si>
  <si>
    <t>EN-D</t>
  </si>
  <si>
    <t>Vértesszőlős</t>
  </si>
  <si>
    <t>EN-B</t>
  </si>
  <si>
    <t>Kocs</t>
  </si>
  <si>
    <t>Koós Ferenc</t>
  </si>
  <si>
    <t>Iváncsó Sándor</t>
  </si>
  <si>
    <t>Niviuk Peak 3</t>
  </si>
  <si>
    <t>15.</t>
  </si>
  <si>
    <t>16.</t>
  </si>
  <si>
    <t>Nagy András</t>
  </si>
  <si>
    <t>Krvavec</t>
  </si>
  <si>
    <t>Bobvos Péter</t>
  </si>
  <si>
    <t>Meduno</t>
  </si>
  <si>
    <t>Ibituruna</t>
  </si>
  <si>
    <t>Eged</t>
  </si>
  <si>
    <t>Csendes Áron</t>
  </si>
  <si>
    <t>Kalocsa</t>
  </si>
  <si>
    <t>EN-C</t>
  </si>
  <si>
    <t>Óbuda</t>
  </si>
  <si>
    <t>Herceg András</t>
  </si>
  <si>
    <t>Nova Mentor</t>
  </si>
  <si>
    <t>Kobala</t>
  </si>
  <si>
    <t>Jankó Balázs</t>
  </si>
  <si>
    <t>Triple 7 Rook</t>
  </si>
  <si>
    <t>Gin Carrera</t>
  </si>
  <si>
    <t>Farkas László</t>
  </si>
  <si>
    <t>Nova Ion 3</t>
  </si>
  <si>
    <t>Nyerges Kristóf</t>
  </si>
  <si>
    <t>Salamon Dorottya</t>
  </si>
  <si>
    <t>Swing Arcus 6</t>
  </si>
  <si>
    <t>Kétágú</t>
  </si>
  <si>
    <t>Stabiszevszky Gábor</t>
  </si>
  <si>
    <t>Csobánc</t>
  </si>
  <si>
    <t>Naszály</t>
  </si>
  <si>
    <t>17.</t>
  </si>
  <si>
    <t>18.</t>
  </si>
  <si>
    <t>19.</t>
  </si>
  <si>
    <t>20.</t>
  </si>
  <si>
    <t>Szíjártó Gábor</t>
  </si>
  <si>
    <t>Szépe Tamás</t>
  </si>
  <si>
    <t>Urbán Imre</t>
  </si>
  <si>
    <t>Márkó</t>
  </si>
  <si>
    <t>Kertész Sándor</t>
  </si>
  <si>
    <t>Érsok Tamás</t>
  </si>
  <si>
    <t>Nova Mentor 2</t>
  </si>
  <si>
    <t>Emberger Alm</t>
  </si>
  <si>
    <t>Balczó Gáspár</t>
  </si>
  <si>
    <t>21.</t>
  </si>
  <si>
    <t>Nova Ion</t>
  </si>
  <si>
    <t>Nova Mentor 4</t>
  </si>
  <si>
    <t>22.</t>
  </si>
  <si>
    <t>23.</t>
  </si>
  <si>
    <t>Pataki Attila</t>
  </si>
  <si>
    <t>Advance Epsilon 3</t>
  </si>
  <si>
    <t>Prodanov Mitko</t>
  </si>
  <si>
    <t>24.</t>
  </si>
  <si>
    <t>25.</t>
  </si>
  <si>
    <t>26.</t>
  </si>
  <si>
    <t>Simon Balázs</t>
  </si>
  <si>
    <t>Gradient Aspen 4</t>
  </si>
  <si>
    <t>Skorka Tibor</t>
  </si>
  <si>
    <t>Szalay Tibor</t>
  </si>
  <si>
    <t>Gin Atlas</t>
  </si>
  <si>
    <t>Varga Árpád</t>
  </si>
  <si>
    <t>Hajdúszoboszló</t>
  </si>
  <si>
    <t>Magashegy</t>
  </si>
  <si>
    <t>Mentor 4</t>
  </si>
  <si>
    <t>Jakabhegy</t>
  </si>
  <si>
    <t>Skywalk Cayenne 5</t>
  </si>
  <si>
    <t>Tardos</t>
  </si>
  <si>
    <t>Szatmári Balázs</t>
  </si>
  <si>
    <t>Nova Ion 4</t>
  </si>
  <si>
    <t>Swing Nyos</t>
  </si>
  <si>
    <t>Csuha Péter</t>
  </si>
  <si>
    <t>Swing Mistral 7</t>
  </si>
  <si>
    <t>Varga Péter</t>
  </si>
  <si>
    <t>Kössen</t>
  </si>
  <si>
    <t>Aviano</t>
  </si>
  <si>
    <t>Bassano</t>
  </si>
  <si>
    <t>Gemona</t>
  </si>
  <si>
    <t>Pajor András</t>
  </si>
  <si>
    <t>Airwave Sport 4</t>
  </si>
  <si>
    <t>Salánki Tamás</t>
  </si>
  <si>
    <t xml:space="preserve">Ozone Rush  </t>
  </si>
  <si>
    <t>Stana de Vale</t>
  </si>
  <si>
    <t>Érsok Zoltán</t>
  </si>
  <si>
    <t>Ozone Rush 3</t>
  </si>
  <si>
    <t>Vass István</t>
  </si>
  <si>
    <t>Hant Zsolt</t>
  </si>
  <si>
    <t>Ozone Mojo 3</t>
  </si>
  <si>
    <t>Nova Rooki</t>
  </si>
  <si>
    <t>Péter Dávid</t>
  </si>
  <si>
    <t>Gradient Golden 2</t>
  </si>
  <si>
    <t>Nivius Icepeak 6</t>
  </si>
  <si>
    <t>Mont Lachat</t>
  </si>
  <si>
    <t>Dóránt Szilárd</t>
  </si>
  <si>
    <t>Skywalk Chili 4</t>
  </si>
  <si>
    <t>9.</t>
  </si>
  <si>
    <t>Ozone Alpina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</si>
</sst>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mmmm\ d\.;@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83">
    <xf numFmtId="0" fontId="0" fillId="0" borderId="0" xfId="0"/>
    <xf numFmtId="0" fontId="2" fillId="0" borderId="10" xfId="0" applyFont="1" applyFill="1" applyBorder="1" applyAlignment="1">
      <alignment wrapText="1"/>
    </xf>
    <xf numFmtId="0" fontId="2" fillId="0" borderId="0" xfId="0" applyFont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/>
    </xf>
    <xf numFmtId="2" fontId="3" fillId="0" borderId="10" xfId="0" applyNumberFormat="1" applyFont="1" applyFill="1" applyBorder="1" applyAlignment="1">
      <alignment horizontal="right" wrapText="1"/>
    </xf>
    <xf numFmtId="0" fontId="2" fillId="0" borderId="0" xfId="0" applyFont="1" applyFill="1"/>
    <xf numFmtId="0" fontId="2" fillId="2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wrapText="1"/>
    </xf>
    <xf numFmtId="0" fontId="3" fillId="24" borderId="17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/>
    </xf>
    <xf numFmtId="164" fontId="2" fillId="24" borderId="17" xfId="0" applyNumberFormat="1" applyFont="1" applyFill="1" applyBorder="1" applyAlignment="1">
      <alignment horizontal="center"/>
    </xf>
    <xf numFmtId="2" fontId="2" fillId="24" borderId="18" xfId="0" applyNumberFormat="1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2" fillId="25" borderId="10" xfId="0" applyFont="1" applyFill="1" applyBorder="1" applyAlignment="1">
      <alignment horizontal="right"/>
    </xf>
    <xf numFmtId="0" fontId="1" fillId="25" borderId="21" xfId="0" applyFont="1" applyFill="1" applyBorder="1" applyAlignment="1">
      <alignment wrapText="1"/>
    </xf>
    <xf numFmtId="0" fontId="3" fillId="25" borderId="10" xfId="0" applyFont="1" applyFill="1" applyBorder="1" applyAlignment="1">
      <alignment horizontal="center" wrapText="1"/>
    </xf>
    <xf numFmtId="2" fontId="3" fillId="25" borderId="10" xfId="0" applyNumberFormat="1" applyFont="1" applyFill="1" applyBorder="1" applyAlignment="1">
      <alignment horizontal="right" wrapText="1"/>
    </xf>
    <xf numFmtId="0" fontId="2" fillId="26" borderId="10" xfId="0" applyFont="1" applyFill="1" applyBorder="1" applyAlignment="1">
      <alignment horizontal="right"/>
    </xf>
    <xf numFmtId="0" fontId="1" fillId="26" borderId="21" xfId="0" applyFont="1" applyFill="1" applyBorder="1" applyAlignment="1">
      <alignment wrapText="1"/>
    </xf>
    <xf numFmtId="0" fontId="3" fillId="26" borderId="10" xfId="0" applyFont="1" applyFill="1" applyBorder="1" applyAlignment="1">
      <alignment horizontal="center" wrapText="1"/>
    </xf>
    <xf numFmtId="2" fontId="3" fillId="26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1" fillId="27" borderId="10" xfId="0" applyFont="1" applyFill="1" applyBorder="1" applyAlignment="1">
      <alignment horizontal="right"/>
    </xf>
    <xf numFmtId="0" fontId="22" fillId="27" borderId="21" xfId="0" applyFont="1" applyFill="1" applyBorder="1" applyAlignment="1">
      <alignment wrapText="1"/>
    </xf>
    <xf numFmtId="0" fontId="23" fillId="27" borderId="10" xfId="0" applyFont="1" applyFill="1" applyBorder="1" applyAlignment="1">
      <alignment horizontal="center" wrapText="1"/>
    </xf>
    <xf numFmtId="2" fontId="23" fillId="27" borderId="10" xfId="0" applyNumberFormat="1" applyFont="1" applyFill="1" applyBorder="1" applyAlignment="1">
      <alignment horizontal="right" wrapText="1"/>
    </xf>
    <xf numFmtId="0" fontId="21" fillId="27" borderId="10" xfId="0" applyFont="1" applyFill="1" applyBorder="1" applyAlignment="1">
      <alignment horizontal="center"/>
    </xf>
    <xf numFmtId="164" fontId="21" fillId="27" borderId="10" xfId="0" applyNumberFormat="1" applyFont="1" applyFill="1" applyBorder="1" applyAlignment="1">
      <alignment horizontal="center"/>
    </xf>
    <xf numFmtId="2" fontId="21" fillId="27" borderId="14" xfId="0" applyNumberFormat="1" applyFont="1" applyFill="1" applyBorder="1" applyAlignment="1">
      <alignment horizontal="center"/>
    </xf>
    <xf numFmtId="0" fontId="21" fillId="27" borderId="16" xfId="0" applyFont="1" applyFill="1" applyBorder="1" applyAlignment="1">
      <alignment horizontal="center"/>
    </xf>
    <xf numFmtId="0" fontId="21" fillId="27" borderId="14" xfId="0" applyFont="1" applyFill="1" applyBorder="1" applyAlignment="1">
      <alignment horizontal="center"/>
    </xf>
    <xf numFmtId="0" fontId="21" fillId="27" borderId="15" xfId="0" applyFont="1" applyFill="1" applyBorder="1" applyAlignment="1">
      <alignment horizontal="center"/>
    </xf>
    <xf numFmtId="0" fontId="21" fillId="0" borderId="0" xfId="0" applyFont="1"/>
    <xf numFmtId="0" fontId="2" fillId="28" borderId="15" xfId="0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2" fontId="2" fillId="28" borderId="14" xfId="0" applyNumberFormat="1" applyFont="1" applyFill="1" applyBorder="1" applyAlignment="1">
      <alignment horizontal="center"/>
    </xf>
    <xf numFmtId="0" fontId="2" fillId="28" borderId="16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/>
    </xf>
    <xf numFmtId="2" fontId="2" fillId="25" borderId="14" xfId="0" applyNumberFormat="1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0" xfId="0" applyFont="1" applyFill="1"/>
    <xf numFmtId="0" fontId="2" fillId="29" borderId="10" xfId="0" applyFont="1" applyFill="1" applyBorder="1" applyAlignment="1">
      <alignment horizontal="right"/>
    </xf>
    <xf numFmtId="0" fontId="1" fillId="29" borderId="21" xfId="0" applyFont="1" applyFill="1" applyBorder="1" applyAlignment="1">
      <alignment wrapText="1"/>
    </xf>
    <xf numFmtId="0" fontId="3" fillId="29" borderId="10" xfId="0" applyFont="1" applyFill="1" applyBorder="1" applyAlignment="1">
      <alignment horizontal="center" wrapText="1"/>
    </xf>
    <xf numFmtId="2" fontId="3" fillId="29" borderId="10" xfId="0" applyNumberFormat="1" applyFont="1" applyFill="1" applyBorder="1" applyAlignment="1">
      <alignment horizontal="right" wrapText="1"/>
    </xf>
    <xf numFmtId="0" fontId="2" fillId="29" borderId="15" xfId="0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2" fontId="2" fillId="29" borderId="14" xfId="0" applyNumberFormat="1" applyFont="1" applyFill="1" applyBorder="1" applyAlignment="1">
      <alignment horizontal="center"/>
    </xf>
    <xf numFmtId="0" fontId="2" fillId="29" borderId="10" xfId="0" applyFont="1" applyFill="1" applyBorder="1" applyAlignment="1">
      <alignment horizontal="center"/>
    </xf>
    <xf numFmtId="0" fontId="2" fillId="29" borderId="14" xfId="0" applyFont="1" applyFill="1" applyBorder="1" applyAlignment="1">
      <alignment horizontal="center"/>
    </xf>
    <xf numFmtId="0" fontId="2" fillId="29" borderId="16" xfId="0" applyFont="1" applyFill="1" applyBorder="1" applyAlignment="1">
      <alignment horizontal="center"/>
    </xf>
    <xf numFmtId="0" fontId="2" fillId="29" borderId="0" xfId="0" applyFont="1" applyFill="1"/>
    <xf numFmtId="0" fontId="2" fillId="26" borderId="10" xfId="0" applyFont="1" applyFill="1" applyBorder="1" applyAlignment="1">
      <alignment horizontal="center"/>
    </xf>
    <xf numFmtId="164" fontId="2" fillId="26" borderId="10" xfId="0" applyNumberFormat="1" applyFont="1" applyFill="1" applyBorder="1" applyAlignment="1">
      <alignment horizontal="center"/>
    </xf>
    <xf numFmtId="2" fontId="2" fillId="26" borderId="14" xfId="0" applyNumberFormat="1" applyFont="1" applyFill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2" fillId="26" borderId="14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0" fontId="2" fillId="26" borderId="0" xfId="0" applyFont="1" applyFill="1"/>
    <xf numFmtId="0" fontId="1" fillId="0" borderId="2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2" defaultPivotStyle="PivotStyleLight16"/>
  <colors>
    <mruColors>
      <color rgb="FFFFFF99"/>
      <color rgb="FFCCFF99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4" workbookViewId="0">
      <selection activeCell="D36" sqref="D36"/>
    </sheetView>
  </sheetViews>
  <sheetFormatPr defaultRowHeight="12.75" x14ac:dyDescent="0.2"/>
  <cols>
    <col min="1" max="1" width="4.28515625" customWidth="1"/>
    <col min="2" max="2" width="20" bestFit="1" customWidth="1"/>
    <col min="3" max="3" width="5.7109375" customWidth="1"/>
    <col min="4" max="4" width="19.85546875" bestFit="1" customWidth="1"/>
    <col min="5" max="5" width="10" customWidth="1"/>
    <col min="6" max="6" width="10.42578125" customWidth="1"/>
    <col min="7" max="7" width="14.28515625" bestFit="1" customWidth="1"/>
    <col min="8" max="8" width="14" bestFit="1" customWidth="1"/>
    <col min="9" max="9" width="8.28515625" customWidth="1"/>
    <col min="10" max="10" width="14.28515625" bestFit="1" customWidth="1"/>
    <col min="11" max="11" width="14" bestFit="1" customWidth="1"/>
    <col min="12" max="12" width="7.7109375" bestFit="1" customWidth="1"/>
    <col min="13" max="13" width="14.140625" bestFit="1" customWidth="1"/>
    <col min="14" max="14" width="14.7109375" customWidth="1"/>
    <col min="15" max="15" width="7.140625" customWidth="1"/>
  </cols>
  <sheetData>
    <row r="1" spans="1:15" s="8" customFormat="1" ht="49.5" x14ac:dyDescent="0.2">
      <c r="A1" s="39"/>
      <c r="B1" s="39" t="s">
        <v>0</v>
      </c>
      <c r="C1" s="11" t="s">
        <v>20</v>
      </c>
      <c r="D1" s="11" t="s">
        <v>22</v>
      </c>
      <c r="E1" s="11" t="s">
        <v>32</v>
      </c>
      <c r="F1" s="11" t="s">
        <v>21</v>
      </c>
      <c r="G1" s="80" t="s">
        <v>17</v>
      </c>
      <c r="H1" s="81"/>
      <c r="I1" s="82"/>
      <c r="J1" s="80" t="s">
        <v>18</v>
      </c>
      <c r="K1" s="81"/>
      <c r="L1" s="82"/>
      <c r="M1" s="80" t="s">
        <v>19</v>
      </c>
      <c r="N1" s="81"/>
      <c r="O1" s="82"/>
    </row>
    <row r="2" spans="1:15" ht="15.75" thickBot="1" x14ac:dyDescent="0.3">
      <c r="A2" s="3"/>
      <c r="B2" s="3"/>
      <c r="C2" s="7"/>
      <c r="D2" s="7"/>
      <c r="E2" s="7"/>
      <c r="F2" s="7">
        <f>SUM(F3:F43)</f>
        <v>4053.7900000000004</v>
      </c>
      <c r="G2" s="4" t="s">
        <v>14</v>
      </c>
      <c r="H2" s="5" t="s">
        <v>15</v>
      </c>
      <c r="I2" s="6" t="s">
        <v>16</v>
      </c>
      <c r="J2" s="4" t="s">
        <v>14</v>
      </c>
      <c r="K2" s="5" t="s">
        <v>15</v>
      </c>
      <c r="L2" s="6" t="s">
        <v>16</v>
      </c>
      <c r="M2" s="4" t="s">
        <v>14</v>
      </c>
      <c r="N2" s="5" t="s">
        <v>15</v>
      </c>
      <c r="O2" s="6" t="s">
        <v>16</v>
      </c>
    </row>
    <row r="3" spans="1:15" s="50" customFormat="1" ht="15" x14ac:dyDescent="0.25">
      <c r="A3" s="40" t="s">
        <v>1</v>
      </c>
      <c r="B3" s="41" t="s">
        <v>73</v>
      </c>
      <c r="C3" s="42" t="s">
        <v>24</v>
      </c>
      <c r="D3" s="42" t="s">
        <v>57</v>
      </c>
      <c r="E3" s="42" t="s">
        <v>35</v>
      </c>
      <c r="F3" s="43">
        <f>SUM(O3,L3,I3)</f>
        <v>382.01</v>
      </c>
      <c r="G3" s="44" t="s">
        <v>27</v>
      </c>
      <c r="H3" s="45">
        <v>42884</v>
      </c>
      <c r="I3" s="46">
        <v>151.28</v>
      </c>
      <c r="J3" s="47" t="s">
        <v>98</v>
      </c>
      <c r="K3" s="45">
        <v>42872</v>
      </c>
      <c r="L3" s="48">
        <v>116.77</v>
      </c>
      <c r="M3" s="49" t="s">
        <v>65</v>
      </c>
      <c r="N3" s="45">
        <v>42983</v>
      </c>
      <c r="O3" s="46">
        <v>113.96</v>
      </c>
    </row>
    <row r="4" spans="1:15" s="61" customFormat="1" ht="15" x14ac:dyDescent="0.25">
      <c r="A4" s="30" t="s">
        <v>3</v>
      </c>
      <c r="B4" s="31" t="s">
        <v>115</v>
      </c>
      <c r="C4" s="32" t="s">
        <v>24</v>
      </c>
      <c r="D4" s="32" t="s">
        <v>82</v>
      </c>
      <c r="E4" s="32" t="s">
        <v>35</v>
      </c>
      <c r="F4" s="33">
        <f>SUM(I4,O4,L4)</f>
        <v>284.39999999999998</v>
      </c>
      <c r="G4" s="55" t="s">
        <v>54</v>
      </c>
      <c r="H4" s="56">
        <v>42962</v>
      </c>
      <c r="I4" s="57">
        <v>124.54</v>
      </c>
      <c r="J4" s="58" t="s">
        <v>54</v>
      </c>
      <c r="K4" s="56">
        <v>42960</v>
      </c>
      <c r="L4" s="59">
        <v>100.24</v>
      </c>
      <c r="M4" s="60" t="s">
        <v>54</v>
      </c>
      <c r="N4" s="56">
        <v>42961</v>
      </c>
      <c r="O4" s="57">
        <v>59.62</v>
      </c>
    </row>
    <row r="5" spans="1:15" s="61" customFormat="1" ht="15" x14ac:dyDescent="0.25">
      <c r="A5" s="30" t="s">
        <v>4</v>
      </c>
      <c r="B5" s="31" t="s">
        <v>58</v>
      </c>
      <c r="C5" s="32" t="s">
        <v>24</v>
      </c>
      <c r="D5" s="32" t="s">
        <v>99</v>
      </c>
      <c r="E5" s="32" t="s">
        <v>35</v>
      </c>
      <c r="F5" s="33">
        <f>SUM(O5,L5,I5)</f>
        <v>231.99</v>
      </c>
      <c r="G5" s="55" t="s">
        <v>100</v>
      </c>
      <c r="H5" s="56">
        <v>42991</v>
      </c>
      <c r="I5" s="57">
        <v>105.65</v>
      </c>
      <c r="J5" s="58" t="s">
        <v>27</v>
      </c>
      <c r="K5" s="56">
        <v>42874</v>
      </c>
      <c r="L5" s="59">
        <v>65.36</v>
      </c>
      <c r="M5" s="60" t="s">
        <v>46</v>
      </c>
      <c r="N5" s="56">
        <v>42790</v>
      </c>
      <c r="O5" s="57">
        <v>60.98</v>
      </c>
    </row>
    <row r="6" spans="1:15" s="72" customFormat="1" ht="15" x14ac:dyDescent="0.25">
      <c r="A6" s="62" t="s">
        <v>4</v>
      </c>
      <c r="B6" s="63" t="s">
        <v>87</v>
      </c>
      <c r="C6" s="64" t="s">
        <v>24</v>
      </c>
      <c r="D6" s="64" t="s">
        <v>53</v>
      </c>
      <c r="E6" s="64" t="s">
        <v>35</v>
      </c>
      <c r="F6" s="65">
        <f t="shared" ref="F6:F28" si="0">SUM(I6,O6,L6)</f>
        <v>171.75</v>
      </c>
      <c r="G6" s="66" t="s">
        <v>47</v>
      </c>
      <c r="H6" s="67">
        <v>42849</v>
      </c>
      <c r="I6" s="68">
        <v>70.23</v>
      </c>
      <c r="J6" s="69" t="s">
        <v>110</v>
      </c>
      <c r="K6" s="67">
        <v>42855</v>
      </c>
      <c r="L6" s="70">
        <v>52.72</v>
      </c>
      <c r="M6" s="71" t="s">
        <v>29</v>
      </c>
      <c r="N6" s="67">
        <v>42917</v>
      </c>
      <c r="O6" s="68">
        <v>48.8</v>
      </c>
    </row>
    <row r="7" spans="1:15" s="72" customFormat="1" ht="15" x14ac:dyDescent="0.25">
      <c r="A7" s="62" t="s">
        <v>5</v>
      </c>
      <c r="B7" s="63" t="s">
        <v>55</v>
      </c>
      <c r="C7" s="64" t="s">
        <v>24</v>
      </c>
      <c r="D7" s="64" t="s">
        <v>56</v>
      </c>
      <c r="E7" s="64" t="s">
        <v>35</v>
      </c>
      <c r="F7" s="65">
        <f t="shared" si="0"/>
        <v>157.53</v>
      </c>
      <c r="G7" s="69" t="s">
        <v>47</v>
      </c>
      <c r="H7" s="67">
        <v>42910</v>
      </c>
      <c r="I7" s="68">
        <v>64.48</v>
      </c>
      <c r="J7" s="71" t="s">
        <v>47</v>
      </c>
      <c r="K7" s="67">
        <v>42966</v>
      </c>
      <c r="L7" s="68">
        <v>58.8</v>
      </c>
      <c r="M7" s="66" t="s">
        <v>27</v>
      </c>
      <c r="N7" s="67">
        <v>42935</v>
      </c>
      <c r="O7" s="70">
        <v>34.25</v>
      </c>
    </row>
    <row r="8" spans="1:15" s="72" customFormat="1" ht="15" x14ac:dyDescent="0.25">
      <c r="A8" s="62" t="s">
        <v>6</v>
      </c>
      <c r="B8" s="63" t="s">
        <v>44</v>
      </c>
      <c r="C8" s="64" t="s">
        <v>24</v>
      </c>
      <c r="D8" s="64" t="s">
        <v>26</v>
      </c>
      <c r="E8" s="64" t="s">
        <v>35</v>
      </c>
      <c r="F8" s="65">
        <f t="shared" si="0"/>
        <v>151.16</v>
      </c>
      <c r="G8" s="69" t="s">
        <v>109</v>
      </c>
      <c r="H8" s="67">
        <v>42881</v>
      </c>
      <c r="I8" s="68">
        <v>70.83</v>
      </c>
      <c r="J8" s="71" t="s">
        <v>30</v>
      </c>
      <c r="K8" s="67">
        <v>42817</v>
      </c>
      <c r="L8" s="68">
        <v>43.63</v>
      </c>
      <c r="M8" s="66" t="s">
        <v>36</v>
      </c>
      <c r="N8" s="67">
        <v>42894</v>
      </c>
      <c r="O8" s="70">
        <v>36.700000000000003</v>
      </c>
    </row>
    <row r="9" spans="1:15" s="72" customFormat="1" ht="15" x14ac:dyDescent="0.25">
      <c r="A9" s="62" t="s">
        <v>7</v>
      </c>
      <c r="B9" s="63" t="s">
        <v>52</v>
      </c>
      <c r="C9" s="64" t="s">
        <v>24</v>
      </c>
      <c r="D9" s="64" t="s">
        <v>53</v>
      </c>
      <c r="E9" s="64" t="s">
        <v>35</v>
      </c>
      <c r="F9" s="65">
        <f t="shared" si="0"/>
        <v>124.16</v>
      </c>
      <c r="G9" s="69" t="s">
        <v>98</v>
      </c>
      <c r="H9" s="67">
        <v>42872</v>
      </c>
      <c r="I9" s="68">
        <v>69.19</v>
      </c>
      <c r="J9" s="71" t="s">
        <v>27</v>
      </c>
      <c r="K9" s="67">
        <v>42884</v>
      </c>
      <c r="L9" s="70">
        <v>38.67</v>
      </c>
      <c r="M9" s="66" t="s">
        <v>51</v>
      </c>
      <c r="N9" s="67">
        <v>42806</v>
      </c>
      <c r="O9" s="68">
        <v>16.3</v>
      </c>
    </row>
    <row r="10" spans="1:15" s="72" customFormat="1" ht="15" x14ac:dyDescent="0.25">
      <c r="A10" s="62" t="s">
        <v>8</v>
      </c>
      <c r="B10" s="63" t="s">
        <v>103</v>
      </c>
      <c r="C10" s="64" t="s">
        <v>24</v>
      </c>
      <c r="D10" s="64" t="s">
        <v>104</v>
      </c>
      <c r="E10" s="64" t="s">
        <v>35</v>
      </c>
      <c r="F10" s="65">
        <f t="shared" si="0"/>
        <v>112.36</v>
      </c>
      <c r="G10" s="69" t="s">
        <v>27</v>
      </c>
      <c r="H10" s="67">
        <v>42906</v>
      </c>
      <c r="I10" s="68">
        <v>47.28</v>
      </c>
      <c r="J10" s="71" t="s">
        <v>97</v>
      </c>
      <c r="K10" s="67">
        <v>42977</v>
      </c>
      <c r="L10" s="70">
        <v>34.25</v>
      </c>
      <c r="M10" s="66" t="s">
        <v>74</v>
      </c>
      <c r="N10" s="67">
        <v>42882</v>
      </c>
      <c r="O10" s="68">
        <v>30.83</v>
      </c>
    </row>
    <row r="11" spans="1:15" s="79" customFormat="1" ht="15" x14ac:dyDescent="0.25">
      <c r="A11" s="34" t="s">
        <v>130</v>
      </c>
      <c r="B11" s="35" t="s">
        <v>93</v>
      </c>
      <c r="C11" s="36" t="s">
        <v>24</v>
      </c>
      <c r="D11" s="36" t="s">
        <v>59</v>
      </c>
      <c r="E11" s="36" t="s">
        <v>35</v>
      </c>
      <c r="F11" s="37">
        <f t="shared" si="0"/>
        <v>91.93</v>
      </c>
      <c r="G11" s="73" t="s">
        <v>25</v>
      </c>
      <c r="H11" s="74">
        <v>42969</v>
      </c>
      <c r="I11" s="75">
        <v>33.450000000000003</v>
      </c>
      <c r="J11" s="76" t="s">
        <v>66</v>
      </c>
      <c r="K11" s="74">
        <v>43010</v>
      </c>
      <c r="L11" s="77">
        <v>30.02</v>
      </c>
      <c r="M11" s="78" t="s">
        <v>36</v>
      </c>
      <c r="N11" s="74">
        <v>42828</v>
      </c>
      <c r="O11" s="75">
        <v>28.46</v>
      </c>
    </row>
    <row r="12" spans="1:15" s="79" customFormat="1" ht="15" x14ac:dyDescent="0.25">
      <c r="A12" s="34" t="s">
        <v>9</v>
      </c>
      <c r="B12" s="35" t="s">
        <v>48</v>
      </c>
      <c r="C12" s="36" t="s">
        <v>24</v>
      </c>
      <c r="D12" s="36" t="s">
        <v>105</v>
      </c>
      <c r="E12" s="36" t="s">
        <v>35</v>
      </c>
      <c r="F12" s="37">
        <f t="shared" si="0"/>
        <v>91.580000000000013</v>
      </c>
      <c r="G12" s="73" t="s">
        <v>28</v>
      </c>
      <c r="H12" s="74">
        <v>43008</v>
      </c>
      <c r="I12" s="75">
        <v>32.520000000000003</v>
      </c>
      <c r="J12" s="76" t="s">
        <v>49</v>
      </c>
      <c r="K12" s="74">
        <v>42963</v>
      </c>
      <c r="L12" s="77">
        <v>30.29</v>
      </c>
      <c r="M12" s="73" t="s">
        <v>28</v>
      </c>
      <c r="N12" s="74">
        <v>42923</v>
      </c>
      <c r="O12" s="75">
        <v>28.77</v>
      </c>
    </row>
    <row r="13" spans="1:15" s="79" customFormat="1" ht="15" x14ac:dyDescent="0.25">
      <c r="A13" s="34" t="s">
        <v>10</v>
      </c>
      <c r="B13" s="35" t="s">
        <v>94</v>
      </c>
      <c r="C13" s="36" t="s">
        <v>24</v>
      </c>
      <c r="D13" s="36" t="s">
        <v>95</v>
      </c>
      <c r="E13" s="36" t="s">
        <v>35</v>
      </c>
      <c r="F13" s="37">
        <f t="shared" si="0"/>
        <v>90.539999999999992</v>
      </c>
      <c r="G13" s="73" t="s">
        <v>29</v>
      </c>
      <c r="H13" s="74">
        <v>42965</v>
      </c>
      <c r="I13" s="75">
        <v>47.69</v>
      </c>
      <c r="J13" s="76" t="s">
        <v>45</v>
      </c>
      <c r="K13" s="74">
        <v>42889</v>
      </c>
      <c r="L13" s="77">
        <v>27.02</v>
      </c>
      <c r="M13" s="78" t="s">
        <v>29</v>
      </c>
      <c r="N13" s="74">
        <v>42888</v>
      </c>
      <c r="O13" s="75">
        <v>15.83</v>
      </c>
    </row>
    <row r="14" spans="1:15" s="79" customFormat="1" ht="15" x14ac:dyDescent="0.25">
      <c r="A14" s="34" t="s">
        <v>11</v>
      </c>
      <c r="B14" s="35" t="s">
        <v>42</v>
      </c>
      <c r="C14" s="36" t="s">
        <v>24</v>
      </c>
      <c r="D14" s="36" t="s">
        <v>26</v>
      </c>
      <c r="E14" s="36" t="s">
        <v>35</v>
      </c>
      <c r="F14" s="37">
        <f t="shared" si="0"/>
        <v>83.67</v>
      </c>
      <c r="G14" s="73" t="s">
        <v>74</v>
      </c>
      <c r="H14" s="74">
        <v>42882</v>
      </c>
      <c r="I14" s="75">
        <v>59.15</v>
      </c>
      <c r="J14" s="76" t="s">
        <v>47</v>
      </c>
      <c r="K14" s="74">
        <v>42945</v>
      </c>
      <c r="L14" s="77">
        <v>24.52</v>
      </c>
      <c r="M14" s="54"/>
      <c r="N14" s="52"/>
      <c r="O14" s="53"/>
    </row>
    <row r="15" spans="1:15" s="79" customFormat="1" ht="15" x14ac:dyDescent="0.25">
      <c r="A15" s="34" t="s">
        <v>12</v>
      </c>
      <c r="B15" s="35" t="s">
        <v>31</v>
      </c>
      <c r="C15" s="36" t="s">
        <v>24</v>
      </c>
      <c r="D15" s="36" t="s">
        <v>26</v>
      </c>
      <c r="E15" s="36" t="s">
        <v>35</v>
      </c>
      <c r="F15" s="37">
        <f t="shared" si="0"/>
        <v>81.92</v>
      </c>
      <c r="G15" s="73" t="s">
        <v>29</v>
      </c>
      <c r="H15" s="74">
        <v>42952</v>
      </c>
      <c r="I15" s="75">
        <v>33.64</v>
      </c>
      <c r="J15" s="76" t="s">
        <v>27</v>
      </c>
      <c r="K15" s="74">
        <v>42826</v>
      </c>
      <c r="L15" s="75">
        <v>24.14</v>
      </c>
      <c r="M15" s="78" t="s">
        <v>29</v>
      </c>
      <c r="N15" s="74">
        <v>42956</v>
      </c>
      <c r="O15" s="77">
        <v>24.14</v>
      </c>
    </row>
    <row r="16" spans="1:15" s="79" customFormat="1" ht="15" x14ac:dyDescent="0.25">
      <c r="A16" s="34" t="s">
        <v>13</v>
      </c>
      <c r="B16" s="35" t="s">
        <v>108</v>
      </c>
      <c r="C16" s="36" t="s">
        <v>24</v>
      </c>
      <c r="D16" s="36" t="s">
        <v>53</v>
      </c>
      <c r="E16" s="36" t="s">
        <v>35</v>
      </c>
      <c r="F16" s="37">
        <f t="shared" si="0"/>
        <v>76.69</v>
      </c>
      <c r="G16" s="73" t="s">
        <v>45</v>
      </c>
      <c r="H16" s="74">
        <v>6.03</v>
      </c>
      <c r="I16" s="75">
        <v>28.77</v>
      </c>
      <c r="J16" s="76" t="s">
        <v>27</v>
      </c>
      <c r="K16" s="74">
        <v>7.19</v>
      </c>
      <c r="L16" s="75">
        <v>24.73</v>
      </c>
      <c r="M16" s="78" t="s">
        <v>111</v>
      </c>
      <c r="N16" s="74">
        <v>42833</v>
      </c>
      <c r="O16" s="77">
        <v>23.19</v>
      </c>
    </row>
    <row r="17" spans="1:15" s="79" customFormat="1" ht="15" x14ac:dyDescent="0.25">
      <c r="A17" s="34" t="s">
        <v>40</v>
      </c>
      <c r="B17" s="35" t="s">
        <v>106</v>
      </c>
      <c r="C17" s="36" t="s">
        <v>24</v>
      </c>
      <c r="D17" s="36" t="s">
        <v>81</v>
      </c>
      <c r="E17" s="36" t="s">
        <v>35</v>
      </c>
      <c r="F17" s="37">
        <f t="shared" si="0"/>
        <v>63.3</v>
      </c>
      <c r="G17" s="73" t="s">
        <v>47</v>
      </c>
      <c r="H17" s="74">
        <v>42945</v>
      </c>
      <c r="I17" s="75">
        <v>53.29</v>
      </c>
      <c r="J17" s="73" t="s">
        <v>30</v>
      </c>
      <c r="K17" s="74">
        <v>42906</v>
      </c>
      <c r="L17" s="77">
        <v>10.01</v>
      </c>
      <c r="M17" s="54"/>
      <c r="N17" s="52"/>
      <c r="O17" s="53"/>
    </row>
    <row r="18" spans="1:15" s="79" customFormat="1" ht="15" x14ac:dyDescent="0.25">
      <c r="A18" s="34" t="s">
        <v>41</v>
      </c>
      <c r="B18" s="35" t="s">
        <v>61</v>
      </c>
      <c r="C18" s="36" t="s">
        <v>24</v>
      </c>
      <c r="D18" s="36" t="s">
        <v>62</v>
      </c>
      <c r="E18" s="36" t="s">
        <v>35</v>
      </c>
      <c r="F18" s="37">
        <f t="shared" si="0"/>
        <v>58.68</v>
      </c>
      <c r="G18" s="73" t="s">
        <v>47</v>
      </c>
      <c r="H18" s="74">
        <v>42945</v>
      </c>
      <c r="I18" s="75">
        <v>24.08</v>
      </c>
      <c r="J18" s="73" t="s">
        <v>47</v>
      </c>
      <c r="K18" s="74">
        <v>43015</v>
      </c>
      <c r="L18" s="77">
        <v>20.07</v>
      </c>
      <c r="M18" s="76" t="s">
        <v>27</v>
      </c>
      <c r="N18" s="74">
        <v>42884</v>
      </c>
      <c r="O18" s="77">
        <v>14.53</v>
      </c>
    </row>
    <row r="19" spans="1:15" s="79" customFormat="1" ht="15" x14ac:dyDescent="0.25">
      <c r="A19" s="34" t="s">
        <v>67</v>
      </c>
      <c r="B19" s="35" t="s">
        <v>71</v>
      </c>
      <c r="C19" s="36" t="s">
        <v>24</v>
      </c>
      <c r="D19" s="36" t="s">
        <v>107</v>
      </c>
      <c r="E19" s="36" t="s">
        <v>35</v>
      </c>
      <c r="F19" s="37">
        <f t="shared" si="0"/>
        <v>55.79</v>
      </c>
      <c r="G19" s="73" t="s">
        <v>102</v>
      </c>
      <c r="H19" s="74">
        <v>42883</v>
      </c>
      <c r="I19" s="75">
        <v>28.53</v>
      </c>
      <c r="J19" s="76" t="s">
        <v>47</v>
      </c>
      <c r="K19" s="74">
        <v>42819</v>
      </c>
      <c r="L19" s="77">
        <v>15.14</v>
      </c>
      <c r="M19" s="76" t="s">
        <v>49</v>
      </c>
      <c r="N19" s="74">
        <v>42963</v>
      </c>
      <c r="O19" s="75">
        <v>12.12</v>
      </c>
    </row>
    <row r="20" spans="1:15" s="2" customFormat="1" ht="15" x14ac:dyDescent="0.25">
      <c r="A20" s="38" t="s">
        <v>68</v>
      </c>
      <c r="B20" s="29" t="s">
        <v>60</v>
      </c>
      <c r="C20" s="10" t="s">
        <v>24</v>
      </c>
      <c r="D20" s="10" t="s">
        <v>116</v>
      </c>
      <c r="E20" s="10" t="s">
        <v>35</v>
      </c>
      <c r="F20" s="12">
        <f t="shared" si="0"/>
        <v>48.82</v>
      </c>
      <c r="G20" s="23" t="s">
        <v>29</v>
      </c>
      <c r="H20" s="24">
        <v>42867</v>
      </c>
      <c r="I20" s="25">
        <v>22.04</v>
      </c>
      <c r="J20" s="23" t="s">
        <v>29</v>
      </c>
      <c r="K20" s="24">
        <v>42865</v>
      </c>
      <c r="L20" s="27">
        <v>15.86</v>
      </c>
      <c r="M20" s="28" t="s">
        <v>117</v>
      </c>
      <c r="N20" s="24">
        <v>42952</v>
      </c>
      <c r="O20" s="27">
        <v>10.92</v>
      </c>
    </row>
    <row r="21" spans="1:15" s="2" customFormat="1" ht="15" x14ac:dyDescent="0.25">
      <c r="A21" s="38" t="s">
        <v>69</v>
      </c>
      <c r="B21" s="29" t="s">
        <v>64</v>
      </c>
      <c r="C21" s="10" t="s">
        <v>24</v>
      </c>
      <c r="D21" s="10" t="s">
        <v>129</v>
      </c>
      <c r="E21" s="10" t="s">
        <v>35</v>
      </c>
      <c r="F21" s="12">
        <f t="shared" si="0"/>
        <v>45.14</v>
      </c>
      <c r="G21" s="23" t="s">
        <v>45</v>
      </c>
      <c r="H21" s="24">
        <v>42889</v>
      </c>
      <c r="I21" s="25">
        <v>25.52</v>
      </c>
      <c r="J21" s="26" t="s">
        <v>29</v>
      </c>
      <c r="K21" s="24">
        <v>42867</v>
      </c>
      <c r="L21" s="27">
        <v>19.62</v>
      </c>
      <c r="M21" s="54"/>
      <c r="N21" s="52"/>
      <c r="O21" s="53"/>
    </row>
    <row r="22" spans="1:15" s="2" customFormat="1" ht="15" x14ac:dyDescent="0.25">
      <c r="A22" s="38" t="s">
        <v>70</v>
      </c>
      <c r="B22" s="29" t="s">
        <v>120</v>
      </c>
      <c r="C22" s="10" t="s">
        <v>24</v>
      </c>
      <c r="D22" s="10" t="s">
        <v>53</v>
      </c>
      <c r="E22" s="10" t="s">
        <v>35</v>
      </c>
      <c r="F22" s="12">
        <f t="shared" si="0"/>
        <v>43.290000000000006</v>
      </c>
      <c r="G22" s="23" t="s">
        <v>29</v>
      </c>
      <c r="H22" s="24">
        <v>7.08</v>
      </c>
      <c r="I22" s="25">
        <v>16.62</v>
      </c>
      <c r="J22" s="26" t="s">
        <v>29</v>
      </c>
      <c r="K22" s="24">
        <v>6.02</v>
      </c>
      <c r="L22" s="27">
        <v>15.73</v>
      </c>
      <c r="M22" s="28" t="s">
        <v>45</v>
      </c>
      <c r="N22" s="24">
        <v>42889</v>
      </c>
      <c r="O22" s="27">
        <v>10.94</v>
      </c>
    </row>
    <row r="23" spans="1:15" s="2" customFormat="1" ht="15" x14ac:dyDescent="0.25">
      <c r="A23" s="38" t="s">
        <v>80</v>
      </c>
      <c r="B23" s="29" t="s">
        <v>85</v>
      </c>
      <c r="C23" s="10" t="s">
        <v>24</v>
      </c>
      <c r="D23" s="10" t="s">
        <v>86</v>
      </c>
      <c r="E23" s="10" t="s">
        <v>35</v>
      </c>
      <c r="F23" s="12">
        <f t="shared" si="0"/>
        <v>32.840000000000003</v>
      </c>
      <c r="G23" s="23" t="s">
        <v>27</v>
      </c>
      <c r="H23" s="24">
        <v>42890</v>
      </c>
      <c r="I23" s="25">
        <v>32.840000000000003</v>
      </c>
      <c r="J23" s="54"/>
      <c r="K23" s="52"/>
      <c r="L23" s="53"/>
      <c r="M23" s="51"/>
      <c r="N23" s="52"/>
      <c r="O23" s="53"/>
    </row>
    <row r="24" spans="1:15" s="2" customFormat="1" ht="15" x14ac:dyDescent="0.25">
      <c r="A24" s="38" t="s">
        <v>83</v>
      </c>
      <c r="B24" s="29" t="s">
        <v>121</v>
      </c>
      <c r="C24" s="10" t="s">
        <v>24</v>
      </c>
      <c r="D24" s="10" t="s">
        <v>122</v>
      </c>
      <c r="E24" s="10" t="s">
        <v>35</v>
      </c>
      <c r="F24" s="12">
        <f t="shared" si="0"/>
        <v>26.46</v>
      </c>
      <c r="G24" s="23" t="s">
        <v>78</v>
      </c>
      <c r="H24" s="24">
        <v>42973</v>
      </c>
      <c r="I24" s="25">
        <v>15.53</v>
      </c>
      <c r="J24" s="26" t="s">
        <v>78</v>
      </c>
      <c r="K24" s="24">
        <v>42972</v>
      </c>
      <c r="L24" s="27">
        <v>10.93</v>
      </c>
      <c r="M24" s="54"/>
      <c r="N24" s="52"/>
      <c r="O24" s="53"/>
    </row>
    <row r="25" spans="1:15" s="2" customFormat="1" ht="15" x14ac:dyDescent="0.25">
      <c r="A25" s="38" t="s">
        <v>84</v>
      </c>
      <c r="B25" s="29" t="s">
        <v>124</v>
      </c>
      <c r="C25" s="10" t="s">
        <v>24</v>
      </c>
      <c r="D25" s="10" t="s">
        <v>125</v>
      </c>
      <c r="E25" s="10" t="s">
        <v>35</v>
      </c>
      <c r="F25" s="12">
        <f t="shared" si="0"/>
        <v>22.53</v>
      </c>
      <c r="G25" s="23" t="s">
        <v>111</v>
      </c>
      <c r="H25" s="24">
        <v>42833</v>
      </c>
      <c r="I25" s="25">
        <v>12.2</v>
      </c>
      <c r="J25" s="26" t="s">
        <v>29</v>
      </c>
      <c r="K25" s="24">
        <v>42869</v>
      </c>
      <c r="L25" s="27">
        <v>10.33</v>
      </c>
      <c r="M25" s="51"/>
      <c r="N25" s="52"/>
      <c r="O25" s="53"/>
    </row>
    <row r="26" spans="1:15" s="2" customFormat="1" ht="15" x14ac:dyDescent="0.25">
      <c r="A26" s="38" t="s">
        <v>88</v>
      </c>
      <c r="B26" s="29" t="s">
        <v>75</v>
      </c>
      <c r="C26" s="10" t="s">
        <v>24</v>
      </c>
      <c r="D26" s="10" t="s">
        <v>59</v>
      </c>
      <c r="E26" s="10" t="s">
        <v>35</v>
      </c>
      <c r="F26" s="12">
        <f t="shared" si="0"/>
        <v>18.97</v>
      </c>
      <c r="G26" s="23" t="s">
        <v>63</v>
      </c>
      <c r="H26" s="24">
        <v>42885</v>
      </c>
      <c r="I26" s="25">
        <v>18.97</v>
      </c>
      <c r="J26" s="54"/>
      <c r="K26" s="52"/>
      <c r="L26" s="53"/>
      <c r="M26" s="51"/>
      <c r="N26" s="52"/>
      <c r="O26" s="53"/>
    </row>
    <row r="27" spans="1:15" s="2" customFormat="1" ht="15" x14ac:dyDescent="0.25">
      <c r="A27" s="38" t="s">
        <v>89</v>
      </c>
      <c r="B27" s="29" t="s">
        <v>96</v>
      </c>
      <c r="C27" s="10" t="s">
        <v>24</v>
      </c>
      <c r="D27" s="10" t="s">
        <v>123</v>
      </c>
      <c r="E27" s="10" t="s">
        <v>35</v>
      </c>
      <c r="F27" s="12">
        <f t="shared" si="0"/>
        <v>16.11</v>
      </c>
      <c r="G27" s="23" t="s">
        <v>29</v>
      </c>
      <c r="H27" s="24">
        <v>42924</v>
      </c>
      <c r="I27" s="25">
        <v>16.11</v>
      </c>
      <c r="J27" s="54"/>
      <c r="K27" s="52"/>
      <c r="L27" s="53"/>
      <c r="M27" s="51"/>
      <c r="N27" s="52"/>
      <c r="O27" s="53"/>
    </row>
    <row r="28" spans="1:15" s="2" customFormat="1" ht="15" x14ac:dyDescent="0.25">
      <c r="A28" s="38" t="s">
        <v>90</v>
      </c>
      <c r="B28" s="29" t="s">
        <v>113</v>
      </c>
      <c r="C28" s="10" t="s">
        <v>24</v>
      </c>
      <c r="D28" s="10" t="s">
        <v>114</v>
      </c>
      <c r="E28" s="10" t="s">
        <v>35</v>
      </c>
      <c r="F28" s="12">
        <f t="shared" si="0"/>
        <v>10.63</v>
      </c>
      <c r="G28" s="23" t="s">
        <v>29</v>
      </c>
      <c r="H28" s="24">
        <v>42924</v>
      </c>
      <c r="I28" s="25">
        <v>10.63</v>
      </c>
      <c r="J28" s="54"/>
      <c r="K28" s="52"/>
      <c r="L28" s="53"/>
      <c r="M28" s="51"/>
      <c r="N28" s="52"/>
      <c r="O28" s="53"/>
    </row>
    <row r="29" spans="1:15" s="2" customFormat="1" ht="15" customHeight="1" thickBot="1" x14ac:dyDescent="0.3">
      <c r="A29" s="9"/>
      <c r="B29" s="1"/>
      <c r="C29" s="10"/>
      <c r="D29" s="10"/>
      <c r="E29" s="10"/>
      <c r="F29" s="12"/>
      <c r="G29" s="23"/>
      <c r="H29" s="24"/>
      <c r="I29" s="25"/>
      <c r="J29" s="26"/>
      <c r="K29" s="24"/>
      <c r="L29" s="27"/>
      <c r="M29" s="28"/>
      <c r="N29" s="24"/>
      <c r="O29" s="25"/>
    </row>
    <row r="30" spans="1:15" s="13" customFormat="1" ht="9.75" customHeight="1" thickBot="1" x14ac:dyDescent="0.3">
      <c r="A30" s="14"/>
      <c r="B30" s="15"/>
      <c r="C30" s="16"/>
      <c r="D30" s="16"/>
      <c r="E30" s="16"/>
      <c r="F30" s="16"/>
      <c r="G30" s="17"/>
      <c r="H30" s="18"/>
      <c r="I30" s="19"/>
      <c r="J30" s="20"/>
      <c r="K30" s="18"/>
      <c r="L30" s="21"/>
      <c r="M30" s="22"/>
      <c r="N30" s="18"/>
      <c r="O30" s="19"/>
    </row>
    <row r="31" spans="1:15" s="61" customFormat="1" ht="15" x14ac:dyDescent="0.25">
      <c r="A31" s="30" t="s">
        <v>1</v>
      </c>
      <c r="B31" s="31" t="s">
        <v>72</v>
      </c>
      <c r="C31" s="32" t="s">
        <v>24</v>
      </c>
      <c r="D31" s="32" t="s">
        <v>131</v>
      </c>
      <c r="E31" s="32" t="s">
        <v>35</v>
      </c>
      <c r="F31" s="33">
        <f>SUM(I31,O31,L31)</f>
        <v>312.02</v>
      </c>
      <c r="G31" s="55" t="s">
        <v>54</v>
      </c>
      <c r="H31" s="56">
        <v>42856</v>
      </c>
      <c r="I31" s="57">
        <v>120.82</v>
      </c>
      <c r="J31" s="58" t="s">
        <v>54</v>
      </c>
      <c r="K31" s="56">
        <v>42855</v>
      </c>
      <c r="L31" s="59">
        <v>110.64</v>
      </c>
      <c r="M31" s="60" t="s">
        <v>43</v>
      </c>
      <c r="N31" s="56">
        <v>42939</v>
      </c>
      <c r="O31" s="57">
        <v>80.56</v>
      </c>
    </row>
    <row r="32" spans="1:15" s="61" customFormat="1" ht="30" x14ac:dyDescent="0.25">
      <c r="A32" s="30" t="s">
        <v>2</v>
      </c>
      <c r="B32" s="31" t="s">
        <v>79</v>
      </c>
      <c r="C32" s="32" t="s">
        <v>23</v>
      </c>
      <c r="D32" s="32" t="s">
        <v>101</v>
      </c>
      <c r="E32" s="32" t="s">
        <v>50</v>
      </c>
      <c r="F32" s="33">
        <f t="shared" ref="F32:F38" si="1">SUM(O32,L32,I32)</f>
        <v>287.56</v>
      </c>
      <c r="G32" s="55" t="s">
        <v>27</v>
      </c>
      <c r="H32" s="56">
        <v>42874</v>
      </c>
      <c r="I32" s="57">
        <v>147.53</v>
      </c>
      <c r="J32" s="58" t="s">
        <v>43</v>
      </c>
      <c r="K32" s="56">
        <v>7.23</v>
      </c>
      <c r="L32" s="59">
        <v>80.06</v>
      </c>
      <c r="M32" s="60" t="s">
        <v>43</v>
      </c>
      <c r="N32" s="56">
        <v>42944</v>
      </c>
      <c r="O32" s="57">
        <v>59.97</v>
      </c>
    </row>
    <row r="33" spans="1:15" s="61" customFormat="1" ht="15" x14ac:dyDescent="0.25">
      <c r="A33" s="30" t="s">
        <v>3</v>
      </c>
      <c r="B33" s="31" t="s">
        <v>38</v>
      </c>
      <c r="C33" s="32" t="s">
        <v>23</v>
      </c>
      <c r="D33" s="32" t="s">
        <v>39</v>
      </c>
      <c r="E33" s="32" t="s">
        <v>33</v>
      </c>
      <c r="F33" s="33">
        <f t="shared" si="1"/>
        <v>223.51999999999998</v>
      </c>
      <c r="G33" s="55" t="s">
        <v>43</v>
      </c>
      <c r="H33" s="56">
        <v>42939</v>
      </c>
      <c r="I33" s="57">
        <v>80.069999999999993</v>
      </c>
      <c r="J33" s="58" t="s">
        <v>112</v>
      </c>
      <c r="K33" s="56">
        <v>42933</v>
      </c>
      <c r="L33" s="59">
        <v>73.44</v>
      </c>
      <c r="M33" s="58" t="s">
        <v>112</v>
      </c>
      <c r="N33" s="56">
        <v>42934</v>
      </c>
      <c r="O33" s="57">
        <v>70.010000000000005</v>
      </c>
    </row>
    <row r="34" spans="1:15" s="72" customFormat="1" ht="15" x14ac:dyDescent="0.25">
      <c r="A34" s="62" t="s">
        <v>4</v>
      </c>
      <c r="B34" s="63" t="s">
        <v>91</v>
      </c>
      <c r="C34" s="64" t="s">
        <v>23</v>
      </c>
      <c r="D34" s="64" t="s">
        <v>92</v>
      </c>
      <c r="E34" s="64" t="s">
        <v>50</v>
      </c>
      <c r="F34" s="65">
        <f t="shared" si="1"/>
        <v>177.05</v>
      </c>
      <c r="G34" s="69" t="s">
        <v>36</v>
      </c>
      <c r="H34" s="67">
        <v>42932</v>
      </c>
      <c r="I34" s="68">
        <v>64.680000000000007</v>
      </c>
      <c r="J34" s="71" t="s">
        <v>47</v>
      </c>
      <c r="K34" s="67">
        <v>42910</v>
      </c>
      <c r="L34" s="70">
        <v>56.19</v>
      </c>
      <c r="M34" s="66" t="s">
        <v>34</v>
      </c>
      <c r="N34" s="67">
        <v>42969</v>
      </c>
      <c r="O34" s="70">
        <v>56.18</v>
      </c>
    </row>
    <row r="35" spans="1:15" s="72" customFormat="1" ht="15" x14ac:dyDescent="0.25">
      <c r="A35" s="62" t="s">
        <v>5</v>
      </c>
      <c r="B35" s="63" t="s">
        <v>76</v>
      </c>
      <c r="C35" s="64" t="s">
        <v>23</v>
      </c>
      <c r="D35" s="64" t="s">
        <v>77</v>
      </c>
      <c r="E35" s="64" t="s">
        <v>35</v>
      </c>
      <c r="F35" s="65">
        <f t="shared" si="1"/>
        <v>159.94999999999999</v>
      </c>
      <c r="G35" s="69" t="s">
        <v>102</v>
      </c>
      <c r="H35" s="67">
        <v>42883</v>
      </c>
      <c r="I35" s="68">
        <v>74.41</v>
      </c>
      <c r="J35" s="71" t="s">
        <v>54</v>
      </c>
      <c r="K35" s="67">
        <v>42924</v>
      </c>
      <c r="L35" s="70">
        <v>45.1</v>
      </c>
      <c r="M35" s="66" t="s">
        <v>27</v>
      </c>
      <c r="N35" s="67">
        <v>42849</v>
      </c>
      <c r="O35" s="70">
        <v>40.44</v>
      </c>
    </row>
    <row r="36" spans="1:15" s="72" customFormat="1" ht="15" x14ac:dyDescent="0.25">
      <c r="A36" s="62" t="s">
        <v>6</v>
      </c>
      <c r="B36" s="63" t="s">
        <v>128</v>
      </c>
      <c r="C36" s="64" t="s">
        <v>23</v>
      </c>
      <c r="D36" s="64" t="s">
        <v>126</v>
      </c>
      <c r="E36" s="64" t="s">
        <v>33</v>
      </c>
      <c r="F36" s="65">
        <f t="shared" si="1"/>
        <v>135.66999999999999</v>
      </c>
      <c r="G36" s="69" t="s">
        <v>127</v>
      </c>
      <c r="H36" s="67">
        <v>42906</v>
      </c>
      <c r="I36" s="68">
        <v>135.66999999999999</v>
      </c>
      <c r="J36" s="54"/>
      <c r="K36" s="52"/>
      <c r="L36" s="53"/>
      <c r="M36" s="54"/>
      <c r="N36" s="52"/>
      <c r="O36" s="53"/>
    </row>
    <row r="37" spans="1:15" s="72" customFormat="1" ht="15" x14ac:dyDescent="0.25">
      <c r="A37" s="62" t="s">
        <v>7</v>
      </c>
      <c r="B37" s="63" t="s">
        <v>37</v>
      </c>
      <c r="C37" s="64" t="s">
        <v>23</v>
      </c>
      <c r="D37" s="64" t="s">
        <v>82</v>
      </c>
      <c r="E37" s="64" t="s">
        <v>35</v>
      </c>
      <c r="F37" s="65">
        <f t="shared" si="1"/>
        <v>133.29000000000002</v>
      </c>
      <c r="G37" s="69" t="s">
        <v>36</v>
      </c>
      <c r="H37" s="67">
        <v>42908</v>
      </c>
      <c r="I37" s="68">
        <v>65.540000000000006</v>
      </c>
      <c r="J37" s="71" t="s">
        <v>36</v>
      </c>
      <c r="K37" s="67">
        <v>42891</v>
      </c>
      <c r="L37" s="70">
        <v>36.36</v>
      </c>
      <c r="M37" s="66" t="s">
        <v>36</v>
      </c>
      <c r="N37" s="67">
        <v>42933</v>
      </c>
      <c r="O37" s="68">
        <v>31.39</v>
      </c>
    </row>
    <row r="38" spans="1:15" s="79" customFormat="1" ht="15" x14ac:dyDescent="0.25">
      <c r="A38" s="34" t="s">
        <v>8</v>
      </c>
      <c r="B38" s="35" t="s">
        <v>118</v>
      </c>
      <c r="C38" s="36" t="s">
        <v>23</v>
      </c>
      <c r="D38" s="36" t="s">
        <v>119</v>
      </c>
      <c r="E38" s="36" t="s">
        <v>35</v>
      </c>
      <c r="F38" s="37">
        <f t="shared" si="1"/>
        <v>50.48</v>
      </c>
      <c r="G38" s="73" t="s">
        <v>45</v>
      </c>
      <c r="H38" s="74">
        <v>42889</v>
      </c>
      <c r="I38" s="75">
        <v>20.58</v>
      </c>
      <c r="J38" s="76" t="s">
        <v>29</v>
      </c>
      <c r="K38" s="74">
        <v>42888</v>
      </c>
      <c r="L38" s="77">
        <v>18.059999999999999</v>
      </c>
      <c r="M38" s="78" t="s">
        <v>117</v>
      </c>
      <c r="N38" s="74">
        <v>42952</v>
      </c>
      <c r="O38" s="75">
        <v>11.84</v>
      </c>
    </row>
    <row r="39" spans="1:15" s="2" customFormat="1" ht="15" x14ac:dyDescent="0.25">
      <c r="A39" s="38"/>
      <c r="B39" s="29"/>
      <c r="C39" s="10"/>
      <c r="D39" s="10"/>
      <c r="E39" s="10"/>
      <c r="F39" s="12"/>
      <c r="G39" s="23"/>
      <c r="H39" s="24"/>
      <c r="I39" s="25"/>
      <c r="J39" s="26"/>
      <c r="K39" s="24"/>
      <c r="L39" s="27"/>
      <c r="M39" s="28"/>
      <c r="N39" s="24"/>
      <c r="O39" s="25"/>
    </row>
    <row r="40" spans="1:15" s="2" customFormat="1" ht="15" x14ac:dyDescent="0.25">
      <c r="A40" s="38"/>
      <c r="B40" s="29"/>
      <c r="C40" s="10"/>
      <c r="D40" s="10"/>
      <c r="E40" s="10"/>
      <c r="F40" s="12"/>
      <c r="G40" s="23"/>
      <c r="H40" s="24"/>
      <c r="I40" s="25"/>
      <c r="J40" s="26"/>
      <c r="K40" s="24"/>
      <c r="L40" s="27"/>
      <c r="M40" s="28"/>
      <c r="N40" s="24"/>
      <c r="O40" s="25"/>
    </row>
  </sheetData>
  <sortState ref="A32:P40">
    <sortCondition descending="1" ref="F32:F40"/>
  </sortState>
  <mergeCells count="3">
    <mergeCell ref="G1:I1"/>
    <mergeCell ref="J1:L1"/>
    <mergeCell ref="M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Kinga1</cp:lastModifiedBy>
  <cp:lastPrinted>2015-12-16T16:12:58Z</cp:lastPrinted>
  <dcterms:created xsi:type="dcterms:W3CDTF">2012-12-31T10:07:50Z</dcterms:created>
  <dcterms:modified xsi:type="dcterms:W3CDTF">2017-12-10T14:42:08Z</dcterms:modified>
</cp:coreProperties>
</file>